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25" windowWidth="13530" windowHeight="6960" activeTab="0"/>
  </bookViews>
  <sheets>
    <sheet name="102-04電表統計資料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April</author>
  </authors>
  <commentList>
    <comment ref="D8" authorId="0">
      <text>
        <r>
          <rPr>
            <b/>
            <sz val="9"/>
            <rFont val="細明體"/>
            <family val="3"/>
          </rPr>
          <t>月用電統計報表增加或減少顏色顯示說明
正數</t>
        </r>
        <r>
          <rPr>
            <b/>
            <sz val="9"/>
            <rFont val="Tahoma"/>
            <family val="2"/>
          </rPr>
          <t>-</t>
        </r>
        <r>
          <rPr>
            <b/>
            <sz val="9"/>
            <rFont val="細明體"/>
            <family val="3"/>
          </rPr>
          <t>粉紅色
負數</t>
        </r>
        <r>
          <rPr>
            <b/>
            <sz val="9"/>
            <rFont val="Tahoma"/>
            <family val="2"/>
          </rPr>
          <t>-</t>
        </r>
        <r>
          <rPr>
            <b/>
            <sz val="9"/>
            <rFont val="細明體"/>
            <family val="3"/>
          </rPr>
          <t>藍色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<sst xmlns="http://schemas.openxmlformats.org/spreadsheetml/2006/main" count="93" uniqueCount="75">
  <si>
    <t>建物名稱</t>
  </si>
  <si>
    <t>今年當期用電量</t>
  </si>
  <si>
    <t>去年同期用電量</t>
  </si>
  <si>
    <t>增加或減少</t>
  </si>
  <si>
    <t>分析</t>
  </si>
  <si>
    <t>傳播O館</t>
  </si>
  <si>
    <t>傳播Q館</t>
  </si>
  <si>
    <t>外語學院B1自101年9月增加機器人實驗室運作，用電量增加屬合理範圍。</t>
  </si>
  <si>
    <t>各樓館之分管單位</t>
  </si>
  <si>
    <t>分管單位</t>
  </si>
  <si>
    <t>總務處、教務處、人力資源處</t>
  </si>
  <si>
    <t>總務處</t>
  </si>
  <si>
    <t>學習與教學中心</t>
  </si>
  <si>
    <t>總務處、資訊處、學務處、總務處、商管學院</t>
  </si>
  <si>
    <t>研發處</t>
  </si>
  <si>
    <t>理學院</t>
  </si>
  <si>
    <t>工學院</t>
  </si>
  <si>
    <t>工學院、財務處</t>
  </si>
  <si>
    <t>文學院</t>
  </si>
  <si>
    <t>學務處、文錙藝術中心</t>
  </si>
  <si>
    <t>體育事務處</t>
  </si>
  <si>
    <t>文學院、理學院</t>
  </si>
  <si>
    <t>文學院、研發處</t>
  </si>
  <si>
    <t>教育學院</t>
  </si>
  <si>
    <t>外語學院</t>
  </si>
  <si>
    <t>工學院、資訊處、總務處、國際學院、國際暨兩岸事務處</t>
  </si>
  <si>
    <t>圖書館</t>
  </si>
  <si>
    <t>學習與教學中心、品質保證稽核處</t>
  </si>
  <si>
    <t>學務處</t>
  </si>
  <si>
    <t>文錙藝術中心</t>
  </si>
  <si>
    <t>國際暨兩岸事務處</t>
  </si>
  <si>
    <t>分析說明：</t>
  </si>
  <si>
    <t>三、用電量增加之各樓館，請使用單位依「淡江大學節約用電實施規則」、「淡江大學淡水校園用電安全與節電要點」節約能源，俾據以落實節能工作。</t>
  </si>
  <si>
    <t>四、本處就各樓館用電量統計及對照去年同期用電量統計分析如下：</t>
  </si>
  <si>
    <t>統計日期:2013-04-01～2013-04-30</t>
  </si>
  <si>
    <t>淡水校園各樓館102年4月用電量統計及分析表</t>
  </si>
  <si>
    <t>盲生資源中心迴路已完成重新確認，自101/10/22起恢復。</t>
  </si>
  <si>
    <r>
      <t>本期平日平均用電量</t>
    </r>
    <r>
      <rPr>
        <sz val="12"/>
        <color indexed="10"/>
        <rFont val="標楷體"/>
        <family val="4"/>
      </rPr>
      <t>45,435度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44,979度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</si>
  <si>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465度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502度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</si>
  <si>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175度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216度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</si>
  <si>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316</t>
    </r>
    <r>
      <rPr>
        <sz val="12"/>
        <color indexed="10"/>
        <rFont val="標楷體"/>
        <family val="4"/>
      </rPr>
      <t>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332度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</si>
  <si>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6,787度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6,941度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</si>
  <si>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9,283度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9,187度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</si>
  <si>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160度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187度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</si>
  <si>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156度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143度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</si>
  <si>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1,992度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1,959度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</si>
  <si>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391度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410度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</si>
  <si>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1,010</t>
    </r>
    <r>
      <rPr>
        <sz val="12"/>
        <color indexed="10"/>
        <rFont val="標楷體"/>
        <family val="4"/>
      </rPr>
      <t>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1,403度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</si>
  <si>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2,287度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2,726度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</si>
  <si>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669度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631度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</si>
  <si>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446度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438度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</si>
  <si>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398度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386度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</si>
  <si>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2289度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2347度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</si>
  <si>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31,187度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29,674度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</si>
  <si>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2,118度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2,159度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</si>
  <si>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4,567度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4,791度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</si>
  <si>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322度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296度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</si>
  <si>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110度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109度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</si>
  <si>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1,572度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1,452度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</si>
  <si>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495度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427度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</si>
  <si>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874度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826度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</si>
  <si>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8,551度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8,109度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</si>
  <si>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308度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459度</t>
    </r>
    <r>
      <rPr>
        <sz val="12"/>
        <rFont val="標楷體"/>
        <family val="4"/>
      </rPr>
      <t>，單日用電量未超出警戒範圍，月用電量屬合理範圍。</t>
    </r>
  </si>
  <si>
    <r>
      <t>本期平日平均用電量</t>
    </r>
    <r>
      <rPr>
        <sz val="12"/>
        <color indexed="10"/>
        <rFont val="標楷體"/>
        <family val="4"/>
      </rPr>
      <t>815</t>
    </r>
    <r>
      <rPr>
        <sz val="12"/>
        <color indexed="10"/>
        <rFont val="標楷體"/>
        <family val="4"/>
      </rPr>
      <t>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820度</t>
    </r>
    <r>
      <rPr>
        <sz val="12"/>
        <rFont val="標楷體"/>
        <family val="4"/>
      </rPr>
      <t>，單日用電量未超出警戒範圍，本期因活動較多，月用電量屬合理範圍。</t>
    </r>
  </si>
  <si>
    <t>去年同期閉館，待102年9月再作比較。</t>
  </si>
  <si>
    <r>
      <t>本期平日平均用電量</t>
    </r>
    <r>
      <rPr>
        <sz val="12"/>
        <color indexed="10"/>
        <rFont val="標楷體"/>
        <family val="4"/>
      </rPr>
      <t>835</t>
    </r>
    <r>
      <rPr>
        <sz val="12"/>
        <color indexed="10"/>
        <rFont val="標楷體"/>
        <family val="4"/>
      </rPr>
      <t>度</t>
    </r>
    <r>
      <rPr>
        <sz val="12"/>
        <rFont val="標楷體"/>
        <family val="4"/>
      </rPr>
      <t>，去年同期平日平均用電量</t>
    </r>
    <r>
      <rPr>
        <sz val="12"/>
        <color indexed="10"/>
        <rFont val="標楷體"/>
        <family val="4"/>
      </rPr>
      <t>810度</t>
    </r>
    <r>
      <rPr>
        <sz val="12"/>
        <rFont val="標楷體"/>
        <family val="4"/>
      </rPr>
      <t>，單日用電量未超出警戒範圍，月用電量屬合理範圍。</t>
    </r>
  </si>
  <si>
    <t>游泳館於今年度多增一套熱泵系統及冰水主機，預估用電量每年11月~翌年5月每個月增加約5~7萬度，每年6月~10月每個月增加約3~5萬度，用電增加53,384度尚屬合理。</t>
  </si>
  <si>
    <t>本校於101年9月完成3~5樓教室智慧化節能控制系統工程，本期平日平均用電量11,288度，去年同期平日平均用電量12,372度，單日用電量未超出警戒範圍，月用電量屬合理範圍。</t>
  </si>
  <si>
    <t>本期平日平均用電量1152度，去年同期平日平均用電量1831度，101年5月經與教育學院溝通，RFID插卡系統使用較去年同期正常，月用電量下降屬合理範圍。</t>
  </si>
  <si>
    <t>本期平日平均用電量5,733度，去年同期平日平均用電量4,859度，經本處查詢了解本期活動較去年同期較多，月用電量屬合理範圍。</t>
  </si>
  <si>
    <t>101年8月熱泵更新4台啟用，每台每日運轉約需80~150度，本期平日平均用電量1,316度，去年同期平日平均用電量779度，月用電量屬合理範圍。</t>
  </si>
  <si>
    <t>去年同期松濤一館熱泵熱水系統損壞4台，一館住宿同學多至二館沐浴，本期平日平均用電量2,364度，去年同期平日平均用電量2,400度，單日用電量未超出警戒範圍，月用電量屬合理範圍。</t>
  </si>
  <si>
    <t>總務處執行美食廣場節能控制系統，本期平日平均用電量1,288度，去年同期平日平均用電量1,369度，單日用電量未超出警戒範圍，月用電量屬合理範圍。</t>
  </si>
  <si>
    <t>一、102年4月份較去年同期休假時間少1天，依資料比例計算各樓館抑低4~10％用電量尚屬合理範圍，惟與氣候變化及各樓館業務使用情形及執行節能工作有密切關係。</t>
  </si>
  <si>
    <t>二、102年4月份共有5天室外溫度超過23℃，101年4月份共有8天室外溫度超過23℃。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</si>
</sst>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m/d"/>
    <numFmt numFmtId="178" formatCode="0_ "/>
    <numFmt numFmtId="179" formatCode="0;_"/>
    <numFmt numFmtId="180" formatCode="m/d;@"/>
    <numFmt numFmtId="181" formatCode="m/d/yy;@"/>
    <numFmt numFmtId="182" formatCode="m&quot;月&quot;d&quot;日&quot;"/>
    <numFmt numFmtId="183" formatCode="0.00_);[Red]\(0.00\)"/>
    <numFmt numFmtId="184" formatCode="_-* #,##0_-;\-* #,##0_-;_-* &quot;-&quot;??_-;_-@_-"/>
    <numFmt numFmtId="185" formatCode="yyyy/m/d;@"/>
    <numFmt numFmtId="186" formatCode="0.00_ "/>
    <numFmt numFmtId="187" formatCode="0_);[Red]\(0\)"/>
    <numFmt numFmtId="188" formatCode="#,##0_);[Red]\(#,##0\)"/>
    <numFmt numFmtId="189" formatCode="0_ ;[Red]\-0\ "/>
    <numFmt numFmtId="190" formatCode="0.00_ ;[Red]\-0.00\ "/>
    <numFmt numFmtId="191" formatCode="#,##0.00%;[Red]\-&quot;$&quot;#,##0.00%"/>
    <numFmt numFmtId="192" formatCode="#,##0_ ;[Red]\-#,##0\ "/>
    <numFmt numFmtId="193" formatCode="_-* #,##0.0_-;\-* #,##0.0_-;_-* &quot;-&quot;??_-;_-@_-"/>
    <numFmt numFmtId="194" formatCode="#,##0_ "/>
    <numFmt numFmtId="195" formatCode="0.0_ 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b/>
      <sz val="12"/>
      <color indexed="12"/>
      <name val="標楷體"/>
      <family val="4"/>
    </font>
    <font>
      <b/>
      <sz val="16"/>
      <name val="新細明體"/>
      <family val="1"/>
    </font>
    <font>
      <b/>
      <sz val="12"/>
      <color indexed="14"/>
      <name val="標楷體"/>
      <family val="4"/>
    </font>
    <font>
      <b/>
      <sz val="16"/>
      <name val="標楷體"/>
      <family val="4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189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191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9">
    <xf numFmtId="189" fontId="0" fillId="0" borderId="0" xfId="0" applyAlignment="1">
      <alignment vertical="center"/>
    </xf>
    <xf numFmtId="189" fontId="21" fillId="24" borderId="10" xfId="0" applyFont="1" applyFill="1" applyBorder="1" applyAlignment="1">
      <alignment horizontal="center" vertical="center"/>
    </xf>
    <xf numFmtId="189" fontId="22" fillId="24" borderId="11" xfId="0" applyFont="1" applyFill="1" applyBorder="1" applyAlignment="1">
      <alignment horizontal="center" vertical="center"/>
    </xf>
    <xf numFmtId="184" fontId="22" fillId="24" borderId="11" xfId="33" applyNumberFormat="1" applyFont="1" applyFill="1" applyBorder="1" applyAlignment="1">
      <alignment horizontal="center" vertical="center"/>
    </xf>
    <xf numFmtId="184" fontId="0" fillId="0" borderId="0" xfId="33" applyNumberFormat="1" applyFont="1" applyAlignment="1">
      <alignment vertical="center"/>
    </xf>
    <xf numFmtId="189" fontId="0" fillId="0" borderId="0" xfId="0" applyAlignment="1">
      <alignment vertical="center" wrapText="1"/>
    </xf>
    <xf numFmtId="10" fontId="32" fillId="24" borderId="12" xfId="39" applyNumberFormat="1" applyFont="1" applyFill="1" applyBorder="1" applyAlignment="1">
      <alignment horizontal="center" vertical="center"/>
    </xf>
    <xf numFmtId="189" fontId="21" fillId="0" borderId="13" xfId="0" applyFont="1" applyBorder="1" applyAlignment="1">
      <alignment horizontal="left" vertical="center" wrapText="1"/>
    </xf>
    <xf numFmtId="3" fontId="21" fillId="0" borderId="14" xfId="0" applyNumberFormat="1" applyFont="1" applyBorder="1" applyAlignment="1">
      <alignment vertical="center" wrapText="1"/>
    </xf>
    <xf numFmtId="3" fontId="21" fillId="0" borderId="14" xfId="0" applyNumberFormat="1" applyFont="1" applyFill="1" applyBorder="1" applyAlignment="1">
      <alignment vertical="center" wrapText="1"/>
    </xf>
    <xf numFmtId="194" fontId="30" fillId="0" borderId="14" xfId="33" applyNumberFormat="1" applyFont="1" applyBorder="1" applyAlignment="1">
      <alignment horizontal="right" vertical="center" wrapText="1"/>
    </xf>
    <xf numFmtId="189" fontId="20" fillId="0" borderId="15" xfId="0" applyFont="1" applyBorder="1" applyAlignment="1">
      <alignment horizontal="left" vertical="center" wrapText="1"/>
    </xf>
    <xf numFmtId="3" fontId="20" fillId="0" borderId="16" xfId="0" applyNumberFormat="1" applyFont="1" applyBorder="1" applyAlignment="1">
      <alignment vertical="center" wrapText="1"/>
    </xf>
    <xf numFmtId="3" fontId="20" fillId="0" borderId="16" xfId="0" applyNumberFormat="1" applyFont="1" applyFill="1" applyBorder="1" applyAlignment="1">
      <alignment vertical="center" wrapText="1"/>
    </xf>
    <xf numFmtId="194" fontId="25" fillId="0" borderId="16" xfId="33" applyNumberFormat="1" applyFont="1" applyBorder="1" applyAlignment="1">
      <alignment horizontal="right" vertical="center" wrapText="1"/>
    </xf>
    <xf numFmtId="189" fontId="20" fillId="0" borderId="15" xfId="0" applyFont="1" applyFill="1" applyBorder="1" applyAlignment="1">
      <alignment horizontal="left" vertical="center" wrapText="1"/>
    </xf>
    <xf numFmtId="189" fontId="20" fillId="0" borderId="17" xfId="0" applyFont="1" applyBorder="1" applyAlignment="1">
      <alignment horizontal="left" vertical="center" wrapText="1"/>
    </xf>
    <xf numFmtId="3" fontId="20" fillId="0" borderId="18" xfId="0" applyNumberFormat="1" applyFont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 wrapText="1"/>
    </xf>
    <xf numFmtId="189" fontId="26" fillId="0" borderId="0" xfId="0" applyFont="1" applyAlignment="1">
      <alignment vertical="center" wrapText="1"/>
    </xf>
    <xf numFmtId="189" fontId="20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194" fontId="25" fillId="0" borderId="0" xfId="33" applyNumberFormat="1" applyFont="1" applyBorder="1" applyAlignment="1">
      <alignment horizontal="right" vertical="center" wrapText="1"/>
    </xf>
    <xf numFmtId="189" fontId="26" fillId="0" borderId="19" xfId="0" applyFont="1" applyBorder="1" applyAlignment="1">
      <alignment horizontal="left" vertical="center" wrapText="1"/>
    </xf>
    <xf numFmtId="189" fontId="20" fillId="0" borderId="19" xfId="0" applyFont="1" applyBorder="1" applyAlignment="1">
      <alignment horizontal="left" vertical="center" wrapText="1"/>
    </xf>
    <xf numFmtId="194" fontId="25" fillId="0" borderId="18" xfId="33" applyNumberFormat="1" applyFont="1" applyBorder="1" applyAlignment="1">
      <alignment horizontal="right" vertical="center" wrapText="1"/>
    </xf>
    <xf numFmtId="189" fontId="26" fillId="0" borderId="20" xfId="0" applyFont="1" applyBorder="1" applyAlignment="1">
      <alignment horizontal="left" vertical="center" wrapText="1"/>
    </xf>
    <xf numFmtId="189" fontId="20" fillId="0" borderId="21" xfId="0" applyFont="1" applyBorder="1" applyAlignment="1">
      <alignment horizontal="left" vertical="center" wrapText="1"/>
    </xf>
    <xf numFmtId="189" fontId="21" fillId="0" borderId="15" xfId="0" applyFont="1" applyBorder="1" applyAlignment="1">
      <alignment horizontal="left" vertical="center"/>
    </xf>
    <xf numFmtId="189" fontId="0" fillId="0" borderId="16" xfId="0" applyBorder="1" applyAlignment="1">
      <alignment vertical="center"/>
    </xf>
    <xf numFmtId="10" fontId="21" fillId="0" borderId="16" xfId="39" applyNumberFormat="1" applyFont="1" applyFill="1" applyBorder="1" applyAlignment="1">
      <alignment horizontal="center" vertical="center"/>
    </xf>
    <xf numFmtId="189" fontId="0" fillId="0" borderId="16" xfId="0" applyFill="1" applyBorder="1" applyAlignment="1">
      <alignment vertical="center"/>
    </xf>
    <xf numFmtId="189" fontId="0" fillId="0" borderId="22" xfId="0" applyFill="1" applyBorder="1" applyAlignment="1">
      <alignment vertical="center"/>
    </xf>
    <xf numFmtId="189" fontId="21" fillId="0" borderId="17" xfId="0" applyFont="1" applyBorder="1" applyAlignment="1">
      <alignment horizontal="left" vertical="center"/>
    </xf>
    <xf numFmtId="189" fontId="0" fillId="0" borderId="18" xfId="0" applyBorder="1" applyAlignment="1">
      <alignment vertical="center"/>
    </xf>
    <xf numFmtId="10" fontId="21" fillId="0" borderId="18" xfId="39" applyNumberFormat="1" applyFont="1" applyFill="1" applyBorder="1" applyAlignment="1">
      <alignment horizontal="center" vertical="center"/>
    </xf>
    <xf numFmtId="189" fontId="0" fillId="0" borderId="18" xfId="0" applyFill="1" applyBorder="1" applyAlignment="1">
      <alignment vertical="center"/>
    </xf>
    <xf numFmtId="189" fontId="0" fillId="0" borderId="23" xfId="0" applyFill="1" applyBorder="1" applyAlignment="1">
      <alignment vertical="center"/>
    </xf>
    <xf numFmtId="189" fontId="33" fillId="0" borderId="24" xfId="0" applyFont="1" applyBorder="1" applyAlignment="1">
      <alignment horizontal="center" vertical="center"/>
    </xf>
    <xf numFmtId="189" fontId="21" fillId="0" borderId="13" xfId="0" applyFont="1" applyFill="1" applyBorder="1" applyAlignment="1">
      <alignment horizontal="center" vertical="center"/>
    </xf>
    <xf numFmtId="189" fontId="0" fillId="0" borderId="14" xfId="0" applyFill="1" applyBorder="1" applyAlignment="1">
      <alignment vertical="center"/>
    </xf>
    <xf numFmtId="10" fontId="21" fillId="0" borderId="14" xfId="39" applyNumberFormat="1" applyFont="1" applyFill="1" applyBorder="1" applyAlignment="1">
      <alignment horizontal="center" vertical="center"/>
    </xf>
    <xf numFmtId="189" fontId="0" fillId="0" borderId="25" xfId="0" applyFill="1" applyBorder="1" applyAlignment="1">
      <alignment vertical="center"/>
    </xf>
    <xf numFmtId="189" fontId="20" fillId="0" borderId="0" xfId="0" applyFont="1" applyAlignment="1">
      <alignment vertical="center" wrapText="1"/>
    </xf>
    <xf numFmtId="189" fontId="31" fillId="0" borderId="0" xfId="0" applyFont="1" applyAlignment="1">
      <alignment horizontal="center" vertical="center" wrapText="1"/>
    </xf>
    <xf numFmtId="189" fontId="19" fillId="0" borderId="0" xfId="0" applyFont="1" applyBorder="1" applyAlignment="1">
      <alignment horizontal="center" vertical="center"/>
    </xf>
    <xf numFmtId="189" fontId="26" fillId="0" borderId="0" xfId="0" applyFont="1" applyAlignment="1">
      <alignment vertical="center" wrapText="1"/>
    </xf>
    <xf numFmtId="189" fontId="0" fillId="0" borderId="0" xfId="0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strike val="0"/>
        <color auto="1"/>
      </font>
    </dxf>
    <dxf>
      <font>
        <color rgb="FFFF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lly\&#20849;&#20139;&#36039;&#28304;\&#29992;&#38651;&#37327;&#32113;&#35336;\EUI&#32113;&#35336;\EUI&#32113;&#35336;\report1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排版"/>
      <sheetName val="用電比較圖(橫)"/>
      <sheetName val="電表統計資料"/>
      <sheetName val="A區"/>
      <sheetName val="行政大樓"/>
      <sheetName val="宮燈教室"/>
      <sheetName val="視教館"/>
      <sheetName val="商管大樓"/>
      <sheetName val="盲生資源中心"/>
      <sheetName val="鍾靈化學館"/>
      <sheetName val="工學大樓"/>
      <sheetName val="能光中心"/>
      <sheetName val="小風洞實驗室"/>
      <sheetName val="工學館"/>
      <sheetName val="大風洞實驗室"/>
      <sheetName val="建築館"/>
      <sheetName val="會文館"/>
      <sheetName val="文學館"/>
      <sheetName val="海博館"/>
      <sheetName val="游泳館"/>
      <sheetName val="水資源中心"/>
      <sheetName val="司令台"/>
      <sheetName val="數位語文中心"/>
      <sheetName val="活動中心"/>
      <sheetName val="傳播館"/>
      <sheetName val="教育館"/>
      <sheetName val="育成中心"/>
      <sheetName val="教育學院"/>
      <sheetName val="水工及五虎崗路燈"/>
      <sheetName val="B區總"/>
      <sheetName val="外語大樓"/>
      <sheetName val="科學館"/>
      <sheetName val="體育館"/>
      <sheetName val="驚聲大樓"/>
      <sheetName val="圖書館"/>
      <sheetName val="覺生綜合大樓"/>
      <sheetName val="松濤一館"/>
      <sheetName val="松濤二館"/>
      <sheetName val="文錙藝術中心"/>
      <sheetName val="女職員宿舍"/>
      <sheetName val="松濤三館 "/>
      <sheetName val="麗澤宿舍"/>
      <sheetName val="美食廣場"/>
      <sheetName val="美食廣場 AC"/>
      <sheetName val="美食廣場公共用電"/>
      <sheetName val="2012-01-01～2012-01-31  電表統計資料"/>
      <sheetName val="來源資料"/>
    </sheetNames>
    <sheetDataSet>
      <sheetData sheetId="46">
        <row r="1">
          <cell r="B1" t="str">
            <v>A區總</v>
          </cell>
          <cell r="C1" t="str">
            <v>行政大樓</v>
          </cell>
          <cell r="D1" t="str">
            <v>宮燈教室</v>
          </cell>
          <cell r="E1" t="str">
            <v>視教館</v>
          </cell>
          <cell r="F1" t="str">
            <v>商管大樓</v>
          </cell>
          <cell r="G1" t="str">
            <v>盲生資源中心</v>
          </cell>
          <cell r="H1" t="str">
            <v>鍾靈化學館</v>
          </cell>
          <cell r="I1" t="str">
            <v>工學大樓</v>
          </cell>
          <cell r="J1" t="str">
            <v>能源光電中心</v>
          </cell>
          <cell r="K1" t="str">
            <v>小風洞實驗室</v>
          </cell>
          <cell r="L1" t="str">
            <v>工學館</v>
          </cell>
          <cell r="M1" t="str">
            <v>大風洞實驗室</v>
          </cell>
          <cell r="N1" t="str">
            <v>建築館</v>
          </cell>
          <cell r="O1" t="str">
            <v>會文館</v>
          </cell>
          <cell r="P1" t="str">
            <v>文學館</v>
          </cell>
          <cell r="Q1" t="str">
            <v>海博館</v>
          </cell>
          <cell r="R1" t="str">
            <v>游泳館</v>
          </cell>
          <cell r="S1" t="str">
            <v>司令台</v>
          </cell>
          <cell r="T1" t="str">
            <v>水資源中心</v>
          </cell>
          <cell r="X1" t="str">
            <v>活動中心</v>
          </cell>
          <cell r="Y1" t="str">
            <v>育成中心</v>
          </cell>
          <cell r="Z1" t="str">
            <v>教育學院</v>
          </cell>
          <cell r="AB1" t="str">
            <v>B區總</v>
          </cell>
          <cell r="AC1" t="str">
            <v>外語大樓</v>
          </cell>
          <cell r="AD1" t="str">
            <v>科學館</v>
          </cell>
          <cell r="AE1" t="str">
            <v>體育館</v>
          </cell>
          <cell r="AF1" t="str">
            <v>驚聲大樓</v>
          </cell>
          <cell r="AG1" t="str">
            <v>圖書館</v>
          </cell>
          <cell r="AH1" t="str">
            <v>覺生綜合大樓</v>
          </cell>
          <cell r="AI1" t="str">
            <v>松濤一館</v>
          </cell>
          <cell r="AJ1" t="str">
            <v>松濤二館</v>
          </cell>
          <cell r="AK1" t="str">
            <v>文錙中心</v>
          </cell>
          <cell r="AL1" t="str">
            <v>女職員宿舍</v>
          </cell>
          <cell r="AM1" t="str">
            <v>松濤三館</v>
          </cell>
          <cell r="AN1" t="str">
            <v>麗澤學舍</v>
          </cell>
          <cell r="AO1" t="str">
            <v>美食廣場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31">
      <selection activeCell="B34" sqref="B34"/>
    </sheetView>
  </sheetViews>
  <sheetFormatPr defaultColWidth="9.00390625" defaultRowHeight="16.5"/>
  <cols>
    <col min="1" max="1" width="13.125" style="0" customWidth="1"/>
    <col min="2" max="3" width="13.625" style="0" customWidth="1"/>
    <col min="4" max="4" width="10.00390625" style="4" customWidth="1"/>
    <col min="5" max="5" width="43.75390625" style="0" customWidth="1"/>
  </cols>
  <sheetData>
    <row r="1" spans="1:5" ht="21">
      <c r="A1" s="45" t="s">
        <v>35</v>
      </c>
      <c r="B1" s="45"/>
      <c r="C1" s="45"/>
      <c r="D1" s="45"/>
      <c r="E1" s="45"/>
    </row>
    <row r="2" spans="1:5" ht="16.5" customHeight="1">
      <c r="A2" s="44" t="s">
        <v>31</v>
      </c>
      <c r="B2" s="44"/>
      <c r="C2" s="44"/>
      <c r="D2" s="44"/>
      <c r="E2" s="44"/>
    </row>
    <row r="3" spans="1:5" ht="33.75" customHeight="1">
      <c r="A3" s="47" t="s">
        <v>73</v>
      </c>
      <c r="B3" s="47"/>
      <c r="C3" s="47"/>
      <c r="D3" s="47"/>
      <c r="E3" s="47"/>
    </row>
    <row r="4" spans="1:5" ht="16.5" customHeight="1">
      <c r="A4" s="47" t="s">
        <v>74</v>
      </c>
      <c r="B4" s="47"/>
      <c r="C4" s="47"/>
      <c r="D4" s="47"/>
      <c r="E4" s="47"/>
    </row>
    <row r="5" spans="1:5" ht="33.75" customHeight="1">
      <c r="A5" s="47" t="s">
        <v>32</v>
      </c>
      <c r="B5" s="47"/>
      <c r="C5" s="47"/>
      <c r="D5" s="47"/>
      <c r="E5" s="47"/>
    </row>
    <row r="6" spans="1:5" ht="16.5" customHeight="1">
      <c r="A6" s="47" t="s">
        <v>33</v>
      </c>
      <c r="B6" s="47"/>
      <c r="C6" s="47"/>
      <c r="D6" s="47"/>
      <c r="E6" s="47"/>
    </row>
    <row r="7" spans="1:5" ht="20.25" thickBot="1">
      <c r="A7" s="46" t="s">
        <v>34</v>
      </c>
      <c r="B7" s="46"/>
      <c r="C7" s="46"/>
      <c r="D7" s="46"/>
      <c r="E7" s="46"/>
    </row>
    <row r="8" spans="1:5" ht="17.25" thickBot="1">
      <c r="A8" s="1" t="s">
        <v>0</v>
      </c>
      <c r="B8" s="2" t="s">
        <v>1</v>
      </c>
      <c r="C8" s="2" t="s">
        <v>2</v>
      </c>
      <c r="D8" s="3" t="s">
        <v>3</v>
      </c>
      <c r="E8" s="6" t="s">
        <v>4</v>
      </c>
    </row>
    <row r="9" spans="1:5" s="5" customFormat="1" ht="51.75" customHeight="1">
      <c r="A9" s="7" t="str">
        <f>'[1]來源資料'!B$1</f>
        <v>A區總</v>
      </c>
      <c r="B9" s="8">
        <v>1163769</v>
      </c>
      <c r="C9" s="9">
        <v>1236649</v>
      </c>
      <c r="D9" s="10">
        <f>$B9-$C9</f>
        <v>-72880</v>
      </c>
      <c r="E9" s="25" t="s">
        <v>37</v>
      </c>
    </row>
    <row r="10" spans="1:5" s="5" customFormat="1" ht="51.75" customHeight="1">
      <c r="A10" s="11" t="str">
        <f>'[1]來源資料'!C$1</f>
        <v>行政大樓</v>
      </c>
      <c r="B10" s="12">
        <v>11530</v>
      </c>
      <c r="C10" s="13">
        <v>13588</v>
      </c>
      <c r="D10" s="14">
        <f aca="true" t="shared" si="0" ref="D10:D47">$B10-$C10</f>
        <v>-2058</v>
      </c>
      <c r="E10" s="25" t="s">
        <v>38</v>
      </c>
    </row>
    <row r="11" spans="1:5" s="5" customFormat="1" ht="51.75" customHeight="1">
      <c r="A11" s="11" t="str">
        <f>'[1]來源資料'!D$1</f>
        <v>宮燈教室</v>
      </c>
      <c r="B11" s="12">
        <v>4137</v>
      </c>
      <c r="C11" s="13">
        <v>5578</v>
      </c>
      <c r="D11" s="14">
        <f t="shared" si="0"/>
        <v>-1441</v>
      </c>
      <c r="E11" s="25" t="s">
        <v>39</v>
      </c>
    </row>
    <row r="12" spans="1:5" s="5" customFormat="1" ht="51.75" customHeight="1">
      <c r="A12" s="11" t="str">
        <f>'[1]來源資料'!E$1</f>
        <v>視教館</v>
      </c>
      <c r="B12" s="12">
        <v>7017</v>
      </c>
      <c r="C12" s="13">
        <v>8333</v>
      </c>
      <c r="D12" s="14">
        <f t="shared" si="0"/>
        <v>-1316</v>
      </c>
      <c r="E12" s="25" t="s">
        <v>40</v>
      </c>
    </row>
    <row r="13" spans="1:5" s="5" customFormat="1" ht="51.75" customHeight="1">
      <c r="A13" s="11" t="str">
        <f>'[1]來源資料'!F$1</f>
        <v>商管大樓</v>
      </c>
      <c r="B13" s="12">
        <v>155135</v>
      </c>
      <c r="C13" s="13">
        <v>178391</v>
      </c>
      <c r="D13" s="14">
        <f t="shared" si="0"/>
        <v>-23256</v>
      </c>
      <c r="E13" s="25" t="s">
        <v>41</v>
      </c>
    </row>
    <row r="14" spans="1:5" s="5" customFormat="1" ht="51.75" customHeight="1">
      <c r="A14" s="11" t="str">
        <f>'[1]來源資料'!G$1</f>
        <v>盲生資源中心</v>
      </c>
      <c r="B14" s="12">
        <v>9252</v>
      </c>
      <c r="C14" s="13">
        <v>2435</v>
      </c>
      <c r="D14" s="14">
        <f t="shared" si="0"/>
        <v>6817</v>
      </c>
      <c r="E14" s="24" t="s">
        <v>36</v>
      </c>
    </row>
    <row r="15" spans="1:5" s="5" customFormat="1" ht="51.75" customHeight="1">
      <c r="A15" s="11" t="str">
        <f>'[1]來源資料'!H$1</f>
        <v>鍾靈化學館</v>
      </c>
      <c r="B15" s="12">
        <v>258850</v>
      </c>
      <c r="C15" s="13">
        <v>263114</v>
      </c>
      <c r="D15" s="14">
        <f t="shared" si="0"/>
        <v>-4264</v>
      </c>
      <c r="E15" s="25" t="s">
        <v>42</v>
      </c>
    </row>
    <row r="16" spans="1:5" s="5" customFormat="1" ht="66.75" customHeight="1">
      <c r="A16" s="11" t="str">
        <f>'[1]來源資料'!I$1</f>
        <v>工學大樓</v>
      </c>
      <c r="B16" s="12">
        <v>289505</v>
      </c>
      <c r="C16" s="13">
        <v>344013</v>
      </c>
      <c r="D16" s="14">
        <f t="shared" si="0"/>
        <v>-54508</v>
      </c>
      <c r="E16" s="24" t="s">
        <v>67</v>
      </c>
    </row>
    <row r="17" spans="1:5" s="5" customFormat="1" ht="51.75" customHeight="1">
      <c r="A17" s="11" t="str">
        <f>'[1]來源資料'!J$1</f>
        <v>能源光電中心</v>
      </c>
      <c r="B17" s="12">
        <v>4203</v>
      </c>
      <c r="C17" s="13">
        <v>5226</v>
      </c>
      <c r="D17" s="14">
        <f t="shared" si="0"/>
        <v>-1023</v>
      </c>
      <c r="E17" s="25" t="s">
        <v>43</v>
      </c>
    </row>
    <row r="18" spans="1:5" s="5" customFormat="1" ht="51.75" customHeight="1">
      <c r="A18" s="11" t="str">
        <f>'[1]來源資料'!K$1</f>
        <v>小風洞實驗室</v>
      </c>
      <c r="B18" s="12">
        <v>4033</v>
      </c>
      <c r="C18" s="13">
        <v>3904</v>
      </c>
      <c r="D18" s="14">
        <f t="shared" si="0"/>
        <v>129</v>
      </c>
      <c r="E18" s="25" t="s">
        <v>44</v>
      </c>
    </row>
    <row r="19" spans="1:5" s="5" customFormat="1" ht="51.75" customHeight="1">
      <c r="A19" s="11" t="str">
        <f>'[1]來源資料'!L$1</f>
        <v>工學館</v>
      </c>
      <c r="B19" s="12">
        <v>53014</v>
      </c>
      <c r="C19" s="13">
        <v>55142</v>
      </c>
      <c r="D19" s="14">
        <f t="shared" si="0"/>
        <v>-2128</v>
      </c>
      <c r="E19" s="25" t="s">
        <v>45</v>
      </c>
    </row>
    <row r="20" spans="1:5" s="5" customFormat="1" ht="51.75" customHeight="1">
      <c r="A20" s="15" t="str">
        <f>'[1]來源資料'!M$1</f>
        <v>大風洞實驗室</v>
      </c>
      <c r="B20" s="13">
        <v>10503</v>
      </c>
      <c r="C20" s="13">
        <v>11969</v>
      </c>
      <c r="D20" s="14">
        <f t="shared" si="0"/>
        <v>-1466</v>
      </c>
      <c r="E20" s="25" t="s">
        <v>46</v>
      </c>
    </row>
    <row r="21" spans="1:5" s="5" customFormat="1" ht="51.75" customHeight="1">
      <c r="A21" s="15" t="str">
        <f>'[1]來源資料'!N$1</f>
        <v>建築館</v>
      </c>
      <c r="B21" s="13">
        <v>26621</v>
      </c>
      <c r="C21" s="13">
        <v>39176</v>
      </c>
      <c r="D21" s="14">
        <f t="shared" si="0"/>
        <v>-12555</v>
      </c>
      <c r="E21" s="25" t="s">
        <v>47</v>
      </c>
    </row>
    <row r="22" spans="1:5" s="5" customFormat="1" ht="51.75" customHeight="1">
      <c r="A22" s="15" t="str">
        <f>'[1]來源資料'!O$1</f>
        <v>會文館</v>
      </c>
      <c r="B22" s="13">
        <v>20646</v>
      </c>
      <c r="C22" s="13">
        <v>21689</v>
      </c>
      <c r="D22" s="14">
        <f t="shared" si="0"/>
        <v>-1043</v>
      </c>
      <c r="E22" s="25" t="s">
        <v>65</v>
      </c>
    </row>
    <row r="23" spans="1:5" s="5" customFormat="1" ht="51.75" customHeight="1">
      <c r="A23" s="15" t="str">
        <f>'[1]來源資料'!P$1</f>
        <v>文學館</v>
      </c>
      <c r="B23" s="12">
        <v>50323</v>
      </c>
      <c r="C23" s="13">
        <v>69448</v>
      </c>
      <c r="D23" s="14">
        <f t="shared" si="0"/>
        <v>-19125</v>
      </c>
      <c r="E23" s="25" t="s">
        <v>48</v>
      </c>
    </row>
    <row r="24" spans="1:5" s="5" customFormat="1" ht="51.75" customHeight="1">
      <c r="A24" s="15" t="str">
        <f>'[1]來源資料'!Q$1</f>
        <v>海博館</v>
      </c>
      <c r="B24" s="12">
        <v>15759</v>
      </c>
      <c r="C24" s="13">
        <v>17352</v>
      </c>
      <c r="D24" s="14">
        <f t="shared" si="0"/>
        <v>-1593</v>
      </c>
      <c r="E24" s="25" t="s">
        <v>49</v>
      </c>
    </row>
    <row r="25" spans="1:5" s="5" customFormat="1" ht="68.25" customHeight="1">
      <c r="A25" s="15" t="str">
        <f>'[1]來源資料'!R$1</f>
        <v>游泳館</v>
      </c>
      <c r="B25" s="12">
        <v>100498</v>
      </c>
      <c r="C25" s="13">
        <v>47114</v>
      </c>
      <c r="D25" s="14">
        <f t="shared" si="0"/>
        <v>53384</v>
      </c>
      <c r="E25" s="24" t="s">
        <v>66</v>
      </c>
    </row>
    <row r="26" spans="1:5" s="5" customFormat="1" ht="51.75" customHeight="1">
      <c r="A26" s="15" t="str">
        <f>'[1]來源資料'!S$1</f>
        <v>司令台</v>
      </c>
      <c r="B26" s="12">
        <v>10344</v>
      </c>
      <c r="C26" s="13">
        <v>11141</v>
      </c>
      <c r="D26" s="14">
        <f t="shared" si="0"/>
        <v>-797</v>
      </c>
      <c r="E26" s="25" t="s">
        <v>50</v>
      </c>
    </row>
    <row r="27" spans="1:5" s="5" customFormat="1" ht="51.75" customHeight="1">
      <c r="A27" s="15" t="str">
        <f>'[1]來源資料'!T$1</f>
        <v>水資源中心</v>
      </c>
      <c r="B27" s="12">
        <v>9659</v>
      </c>
      <c r="C27" s="13">
        <v>9833</v>
      </c>
      <c r="D27" s="14">
        <f t="shared" si="0"/>
        <v>-174</v>
      </c>
      <c r="E27" s="25" t="s">
        <v>51</v>
      </c>
    </row>
    <row r="28" spans="1:5" s="5" customFormat="1" ht="51.75" customHeight="1">
      <c r="A28" s="15" t="s">
        <v>5</v>
      </c>
      <c r="B28" s="12">
        <v>59103</v>
      </c>
      <c r="C28" s="13">
        <v>66349</v>
      </c>
      <c r="D28" s="14">
        <f t="shared" si="0"/>
        <v>-7246</v>
      </c>
      <c r="E28" s="25" t="s">
        <v>52</v>
      </c>
    </row>
    <row r="29" spans="1:5" s="5" customFormat="1" ht="51.75" customHeight="1" thickBot="1">
      <c r="A29" s="11" t="s">
        <v>6</v>
      </c>
      <c r="B29" s="12">
        <v>16340</v>
      </c>
      <c r="C29" s="13">
        <v>2898</v>
      </c>
      <c r="D29" s="14">
        <f t="shared" si="0"/>
        <v>13442</v>
      </c>
      <c r="E29" s="27" t="s">
        <v>64</v>
      </c>
    </row>
    <row r="30" spans="1:5" s="5" customFormat="1" ht="51.75" customHeight="1">
      <c r="A30" s="11" t="str">
        <f>'[1]來源資料'!X$1</f>
        <v>活動中心</v>
      </c>
      <c r="B30" s="12">
        <v>20121</v>
      </c>
      <c r="C30" s="13">
        <v>22355</v>
      </c>
      <c r="D30" s="14">
        <f t="shared" si="0"/>
        <v>-2234</v>
      </c>
      <c r="E30" s="25" t="s">
        <v>63</v>
      </c>
    </row>
    <row r="31" spans="1:5" s="5" customFormat="1" ht="51.75" customHeight="1">
      <c r="A31" s="11" t="str">
        <f>'[1]來源資料'!Y$1</f>
        <v>育成中心</v>
      </c>
      <c r="B31" s="12">
        <v>8281</v>
      </c>
      <c r="C31" s="13">
        <v>13228</v>
      </c>
      <c r="D31" s="14">
        <f t="shared" si="0"/>
        <v>-4947</v>
      </c>
      <c r="E31" s="25" t="s">
        <v>62</v>
      </c>
    </row>
    <row r="32" spans="1:5" s="5" customFormat="1" ht="69.75" customHeight="1" thickBot="1">
      <c r="A32" s="16" t="str">
        <f>'[1]來源資料'!Z$1</f>
        <v>教育學院</v>
      </c>
      <c r="B32" s="17">
        <v>28360</v>
      </c>
      <c r="C32" s="18">
        <v>47284</v>
      </c>
      <c r="D32" s="26">
        <f t="shared" si="0"/>
        <v>-18924</v>
      </c>
      <c r="E32" s="24" t="s">
        <v>68</v>
      </c>
    </row>
    <row r="33" spans="1:5" s="5" customFormat="1" ht="51.75" customHeight="1" thickBot="1">
      <c r="A33" s="20"/>
      <c r="B33" s="21"/>
      <c r="C33" s="22"/>
      <c r="D33" s="23"/>
      <c r="E33" s="20"/>
    </row>
    <row r="34" spans="1:5" s="5" customFormat="1" ht="51.75" customHeight="1">
      <c r="A34" s="7" t="str">
        <f>'[1]來源資料'!AB$1</f>
        <v>B區總</v>
      </c>
      <c r="B34" s="8">
        <v>784397</v>
      </c>
      <c r="C34" s="9">
        <v>817115</v>
      </c>
      <c r="D34" s="10">
        <f t="shared" si="0"/>
        <v>-32718</v>
      </c>
      <c r="E34" s="28" t="s">
        <v>53</v>
      </c>
    </row>
    <row r="35" spans="1:5" s="5" customFormat="1" ht="51.75" customHeight="1">
      <c r="A35" s="11" t="str">
        <f>'[1]來源資料'!AC$1</f>
        <v>外語大樓</v>
      </c>
      <c r="B35" s="12">
        <v>20819</v>
      </c>
      <c r="C35" s="13">
        <v>18546</v>
      </c>
      <c r="D35" s="14">
        <f t="shared" si="0"/>
        <v>2273</v>
      </c>
      <c r="E35" s="24" t="s">
        <v>7</v>
      </c>
    </row>
    <row r="36" spans="1:5" s="5" customFormat="1" ht="51.75" customHeight="1">
      <c r="A36" s="11" t="str">
        <f>'[1]來源資料'!AD$1</f>
        <v>科學館</v>
      </c>
      <c r="B36" s="12">
        <v>53654</v>
      </c>
      <c r="C36" s="13">
        <v>58459</v>
      </c>
      <c r="D36" s="14">
        <f t="shared" si="0"/>
        <v>-4805</v>
      </c>
      <c r="E36" s="25" t="s">
        <v>54</v>
      </c>
    </row>
    <row r="37" spans="1:5" s="5" customFormat="1" ht="51.75" customHeight="1">
      <c r="A37" s="11" t="str">
        <f>'[1]來源資料'!AE$1</f>
        <v>體育館</v>
      </c>
      <c r="B37" s="12">
        <v>141399</v>
      </c>
      <c r="C37" s="13">
        <v>129391</v>
      </c>
      <c r="D37" s="14">
        <f t="shared" si="0"/>
        <v>12008</v>
      </c>
      <c r="E37" s="24" t="s">
        <v>69</v>
      </c>
    </row>
    <row r="38" spans="1:5" s="5" customFormat="1" ht="51.75" customHeight="1">
      <c r="A38" s="11" t="str">
        <f>'[1]來源資料'!AF$1</f>
        <v>驚聲大樓</v>
      </c>
      <c r="B38" s="12">
        <v>118149</v>
      </c>
      <c r="C38" s="13">
        <v>131564</v>
      </c>
      <c r="D38" s="14">
        <f t="shared" si="0"/>
        <v>-13415</v>
      </c>
      <c r="E38" s="25" t="s">
        <v>55</v>
      </c>
    </row>
    <row r="39" spans="1:5" s="5" customFormat="1" ht="51.75" customHeight="1">
      <c r="A39" s="11" t="str">
        <f>'[1]來源資料'!AG$1</f>
        <v>圖書館</v>
      </c>
      <c r="B39" s="12">
        <v>207668</v>
      </c>
      <c r="C39" s="13">
        <v>225214</v>
      </c>
      <c r="D39" s="14">
        <f t="shared" si="0"/>
        <v>-17546</v>
      </c>
      <c r="E39" s="25" t="s">
        <v>61</v>
      </c>
    </row>
    <row r="40" spans="1:5" s="5" customFormat="1" ht="51.75" customHeight="1">
      <c r="A40" s="11" t="str">
        <f>'[1]來源資料'!AH$1</f>
        <v>覺生綜合大樓</v>
      </c>
      <c r="B40" s="12">
        <v>20831</v>
      </c>
      <c r="C40" s="13">
        <v>22092</v>
      </c>
      <c r="D40" s="14">
        <f t="shared" si="0"/>
        <v>-1261</v>
      </c>
      <c r="E40" s="25" t="s">
        <v>60</v>
      </c>
    </row>
    <row r="41" spans="1:5" s="5" customFormat="1" ht="51.75" customHeight="1">
      <c r="A41" s="11" t="str">
        <f>'[1]來源資料'!AI$1</f>
        <v>松濤一館</v>
      </c>
      <c r="B41" s="12">
        <v>33513</v>
      </c>
      <c r="C41" s="13">
        <v>22784</v>
      </c>
      <c r="D41" s="14">
        <f t="shared" si="0"/>
        <v>10729</v>
      </c>
      <c r="E41" s="24" t="s">
        <v>70</v>
      </c>
    </row>
    <row r="42" spans="1:5" s="5" customFormat="1" ht="66" customHeight="1">
      <c r="A42" s="11" t="str">
        <f>'[1]來源資料'!AJ$1</f>
        <v>松濤二館</v>
      </c>
      <c r="B42" s="12">
        <v>60943</v>
      </c>
      <c r="C42" s="13">
        <v>68340</v>
      </c>
      <c r="D42" s="14">
        <f t="shared" si="0"/>
        <v>-7397</v>
      </c>
      <c r="E42" s="24" t="s">
        <v>71</v>
      </c>
    </row>
    <row r="43" spans="1:5" s="5" customFormat="1" ht="51.75" customHeight="1">
      <c r="A43" s="11" t="str">
        <f>'[1]來源資料'!AK$1</f>
        <v>文錙中心</v>
      </c>
      <c r="B43" s="12">
        <v>6524</v>
      </c>
      <c r="C43" s="13">
        <v>8003</v>
      </c>
      <c r="D43" s="14">
        <f t="shared" si="0"/>
        <v>-1479</v>
      </c>
      <c r="E43" s="25" t="s">
        <v>56</v>
      </c>
    </row>
    <row r="44" spans="1:5" s="5" customFormat="1" ht="51.75" customHeight="1">
      <c r="A44" s="11" t="str">
        <f>'[1]來源資料'!AL$1</f>
        <v>女職員宿舍</v>
      </c>
      <c r="B44" s="12">
        <v>3153</v>
      </c>
      <c r="C44" s="13">
        <v>3272</v>
      </c>
      <c r="D44" s="14">
        <f t="shared" si="0"/>
        <v>-119</v>
      </c>
      <c r="E44" s="25" t="s">
        <v>57</v>
      </c>
    </row>
    <row r="45" spans="1:5" s="5" customFormat="1" ht="51.75" customHeight="1">
      <c r="A45" s="11" t="str">
        <f>'[1]來源資料'!AM$1</f>
        <v>松濤三館</v>
      </c>
      <c r="B45" s="12">
        <v>40983</v>
      </c>
      <c r="C45" s="13">
        <v>42132</v>
      </c>
      <c r="D45" s="14">
        <f t="shared" si="0"/>
        <v>-1149</v>
      </c>
      <c r="E45" s="25" t="s">
        <v>58</v>
      </c>
    </row>
    <row r="46" spans="1:5" s="5" customFormat="1" ht="51.75" customHeight="1">
      <c r="A46" s="11" t="str">
        <f>'[1]來源資料'!AN$1</f>
        <v>麗澤學舍</v>
      </c>
      <c r="B46" s="12">
        <v>13372</v>
      </c>
      <c r="C46" s="13">
        <v>12680</v>
      </c>
      <c r="D46" s="14">
        <f t="shared" si="0"/>
        <v>692</v>
      </c>
      <c r="E46" s="25" t="s">
        <v>59</v>
      </c>
    </row>
    <row r="47" spans="1:5" s="5" customFormat="1" ht="72.75" customHeight="1" thickBot="1">
      <c r="A47" s="16" t="str">
        <f>'[1]來源資料'!AO$1</f>
        <v>美食廣場</v>
      </c>
      <c r="B47" s="17">
        <v>28964</v>
      </c>
      <c r="C47" s="18">
        <v>33122</v>
      </c>
      <c r="D47" s="26">
        <f t="shared" si="0"/>
        <v>-4158</v>
      </c>
      <c r="E47" s="27" t="s">
        <v>72</v>
      </c>
    </row>
    <row r="48" spans="1:5" ht="16.5">
      <c r="A48" s="47"/>
      <c r="B48" s="48"/>
      <c r="C48" s="48"/>
      <c r="D48" s="48"/>
      <c r="E48" s="48"/>
    </row>
    <row r="49" spans="1:5" ht="16.5">
      <c r="A49" s="19"/>
      <c r="B49" s="5"/>
      <c r="C49" s="5"/>
      <c r="D49" s="5"/>
      <c r="E49" s="5"/>
    </row>
    <row r="50" spans="1:5" ht="21.75" thickBot="1">
      <c r="A50" s="39" t="s">
        <v>8</v>
      </c>
      <c r="B50" s="39"/>
      <c r="C50" s="39"/>
      <c r="D50" s="39"/>
      <c r="E50" s="39"/>
    </row>
    <row r="51" spans="1:5" ht="16.5">
      <c r="A51" s="40" t="s">
        <v>0</v>
      </c>
      <c r="B51" s="41"/>
      <c r="C51" s="42" t="s">
        <v>9</v>
      </c>
      <c r="D51" s="41"/>
      <c r="E51" s="43"/>
    </row>
    <row r="52" spans="1:5" ht="16.5">
      <c r="A52" s="29" t="str">
        <f>'[1]來源資料'!B$1</f>
        <v>A區總</v>
      </c>
      <c r="B52" s="30"/>
      <c r="C52" s="31"/>
      <c r="D52" s="32"/>
      <c r="E52" s="33"/>
    </row>
    <row r="53" spans="1:5" ht="16.5">
      <c r="A53" s="29" t="str">
        <f>'[1]來源資料'!C$1</f>
        <v>行政大樓</v>
      </c>
      <c r="B53" s="30"/>
      <c r="C53" s="31" t="s">
        <v>10</v>
      </c>
      <c r="D53" s="32"/>
      <c r="E53" s="33"/>
    </row>
    <row r="54" spans="1:5" ht="16.5">
      <c r="A54" s="29" t="str">
        <f>'[1]來源資料'!D$1</f>
        <v>宮燈教室</v>
      </c>
      <c r="B54" s="30"/>
      <c r="C54" s="31" t="s">
        <v>11</v>
      </c>
      <c r="D54" s="32"/>
      <c r="E54" s="33"/>
    </row>
    <row r="55" spans="1:5" ht="16.5">
      <c r="A55" s="29" t="str">
        <f>'[1]來源資料'!E$1</f>
        <v>視教館</v>
      </c>
      <c r="B55" s="30"/>
      <c r="C55" s="31" t="s">
        <v>12</v>
      </c>
      <c r="D55" s="32"/>
      <c r="E55" s="33"/>
    </row>
    <row r="56" spans="1:5" ht="16.5">
      <c r="A56" s="29" t="str">
        <f>'[1]來源資料'!F$1</f>
        <v>商管大樓</v>
      </c>
      <c r="B56" s="30"/>
      <c r="C56" s="31" t="s">
        <v>13</v>
      </c>
      <c r="D56" s="32"/>
      <c r="E56" s="33"/>
    </row>
    <row r="57" spans="1:5" ht="16.5">
      <c r="A57" s="29" t="str">
        <f>'[1]來源資料'!G$1</f>
        <v>盲生資源中心</v>
      </c>
      <c r="B57" s="30"/>
      <c r="C57" s="31" t="s">
        <v>14</v>
      </c>
      <c r="D57" s="32"/>
      <c r="E57" s="33"/>
    </row>
    <row r="58" spans="1:5" ht="16.5">
      <c r="A58" s="29" t="str">
        <f>'[1]來源資料'!H$1</f>
        <v>鍾靈化學館</v>
      </c>
      <c r="B58" s="30"/>
      <c r="C58" s="31" t="s">
        <v>15</v>
      </c>
      <c r="D58" s="32"/>
      <c r="E58" s="33"/>
    </row>
    <row r="59" spans="1:5" ht="16.5">
      <c r="A59" s="29" t="str">
        <f>'[1]來源資料'!I$1</f>
        <v>工學大樓</v>
      </c>
      <c r="B59" s="30"/>
      <c r="C59" s="31" t="s">
        <v>16</v>
      </c>
      <c r="D59" s="32"/>
      <c r="E59" s="33"/>
    </row>
    <row r="60" spans="1:5" ht="16.5">
      <c r="A60" s="29" t="str">
        <f>'[1]來源資料'!J$1</f>
        <v>能源光電中心</v>
      </c>
      <c r="B60" s="30"/>
      <c r="C60" s="31" t="s">
        <v>14</v>
      </c>
      <c r="D60" s="32"/>
      <c r="E60" s="33"/>
    </row>
    <row r="61" spans="1:5" ht="16.5">
      <c r="A61" s="29" t="str">
        <f>'[1]來源資料'!K$1</f>
        <v>小風洞實驗室</v>
      </c>
      <c r="B61" s="30"/>
      <c r="C61" s="31" t="s">
        <v>14</v>
      </c>
      <c r="D61" s="32"/>
      <c r="E61" s="33"/>
    </row>
    <row r="62" spans="1:5" ht="16.5">
      <c r="A62" s="29" t="str">
        <f>'[1]來源資料'!L$1</f>
        <v>工學館</v>
      </c>
      <c r="B62" s="30"/>
      <c r="C62" s="31" t="s">
        <v>17</v>
      </c>
      <c r="D62" s="32"/>
      <c r="E62" s="33"/>
    </row>
    <row r="63" spans="1:5" ht="16.5">
      <c r="A63" s="29" t="str">
        <f>'[1]來源資料'!M$1</f>
        <v>大風洞實驗室</v>
      </c>
      <c r="B63" s="30"/>
      <c r="C63" s="31" t="s">
        <v>14</v>
      </c>
      <c r="D63" s="32"/>
      <c r="E63" s="33"/>
    </row>
    <row r="64" spans="1:5" ht="16.5">
      <c r="A64" s="29" t="str">
        <f>'[1]來源資料'!N$1</f>
        <v>建築館</v>
      </c>
      <c r="B64" s="30"/>
      <c r="C64" s="31" t="s">
        <v>16</v>
      </c>
      <c r="D64" s="32"/>
      <c r="E64" s="33"/>
    </row>
    <row r="65" spans="1:5" ht="16.5">
      <c r="A65" s="29" t="str">
        <f>'[1]來源資料'!O$1</f>
        <v>會文館</v>
      </c>
      <c r="B65" s="30"/>
      <c r="C65" s="31" t="s">
        <v>11</v>
      </c>
      <c r="D65" s="32"/>
      <c r="E65" s="33"/>
    </row>
    <row r="66" spans="1:5" ht="16.5">
      <c r="A66" s="29" t="str">
        <f>'[1]來源資料'!P$1</f>
        <v>文學館</v>
      </c>
      <c r="B66" s="30"/>
      <c r="C66" s="31" t="s">
        <v>18</v>
      </c>
      <c r="D66" s="32"/>
      <c r="E66" s="33"/>
    </row>
    <row r="67" spans="1:5" ht="16.5">
      <c r="A67" s="29" t="str">
        <f>'[1]來源資料'!Q$1</f>
        <v>海博館</v>
      </c>
      <c r="B67" s="30"/>
      <c r="C67" s="31" t="s">
        <v>19</v>
      </c>
      <c r="D67" s="32"/>
      <c r="E67" s="33"/>
    </row>
    <row r="68" spans="1:5" ht="16.5">
      <c r="A68" s="29" t="str">
        <f>'[1]來源資料'!R$1</f>
        <v>游泳館</v>
      </c>
      <c r="B68" s="30"/>
      <c r="C68" s="31" t="s">
        <v>20</v>
      </c>
      <c r="D68" s="32"/>
      <c r="E68" s="33"/>
    </row>
    <row r="69" spans="1:5" ht="16.5">
      <c r="A69" s="29" t="str">
        <f>'[1]來源資料'!S$1</f>
        <v>司令台</v>
      </c>
      <c r="B69" s="30"/>
      <c r="C69" s="31" t="s">
        <v>20</v>
      </c>
      <c r="D69" s="32"/>
      <c r="E69" s="33"/>
    </row>
    <row r="70" spans="1:5" ht="16.5">
      <c r="A70" s="29" t="str">
        <f>'[1]來源資料'!T$1</f>
        <v>水資源中心</v>
      </c>
      <c r="B70" s="30"/>
      <c r="C70" s="31" t="s">
        <v>14</v>
      </c>
      <c r="D70" s="32"/>
      <c r="E70" s="33"/>
    </row>
    <row r="71" spans="1:5" ht="16.5">
      <c r="A71" s="29" t="s">
        <v>5</v>
      </c>
      <c r="B71" s="30"/>
      <c r="C71" s="31" t="s">
        <v>21</v>
      </c>
      <c r="D71" s="32"/>
      <c r="E71" s="33"/>
    </row>
    <row r="72" spans="1:5" ht="16.5">
      <c r="A72" s="29" t="s">
        <v>6</v>
      </c>
      <c r="B72" s="30"/>
      <c r="C72" s="31" t="s">
        <v>22</v>
      </c>
      <c r="D72" s="32"/>
      <c r="E72" s="33"/>
    </row>
    <row r="73" spans="1:5" ht="16.5">
      <c r="A73" s="29" t="str">
        <f>'[1]來源資料'!X$1</f>
        <v>活動中心</v>
      </c>
      <c r="B73" s="30"/>
      <c r="C73" s="31" t="s">
        <v>11</v>
      </c>
      <c r="D73" s="32"/>
      <c r="E73" s="33"/>
    </row>
    <row r="74" spans="1:5" ht="16.5">
      <c r="A74" s="29" t="str">
        <f>'[1]來源資料'!Y$1</f>
        <v>育成中心</v>
      </c>
      <c r="B74" s="30"/>
      <c r="C74" s="31" t="s">
        <v>14</v>
      </c>
      <c r="D74" s="32"/>
      <c r="E74" s="33"/>
    </row>
    <row r="75" spans="1:5" ht="16.5">
      <c r="A75" s="29" t="str">
        <f>'[1]來源資料'!Z$1</f>
        <v>教育學院</v>
      </c>
      <c r="B75" s="30"/>
      <c r="C75" s="31" t="s">
        <v>23</v>
      </c>
      <c r="D75" s="32"/>
      <c r="E75" s="33"/>
    </row>
    <row r="76" spans="1:5" ht="16.5">
      <c r="A76" s="29" t="str">
        <f>'[1]來源資料'!AB$1</f>
        <v>B區總</v>
      </c>
      <c r="B76" s="30"/>
      <c r="C76" s="31"/>
      <c r="D76" s="32"/>
      <c r="E76" s="33"/>
    </row>
    <row r="77" spans="1:5" ht="16.5">
      <c r="A77" s="29" t="str">
        <f>'[1]來源資料'!AC$1</f>
        <v>外語大樓</v>
      </c>
      <c r="B77" s="30"/>
      <c r="C77" s="31" t="s">
        <v>24</v>
      </c>
      <c r="D77" s="32"/>
      <c r="E77" s="33"/>
    </row>
    <row r="78" spans="1:5" ht="16.5">
      <c r="A78" s="29" t="str">
        <f>'[1]來源資料'!AD$1</f>
        <v>科學館</v>
      </c>
      <c r="B78" s="30"/>
      <c r="C78" s="31" t="s">
        <v>15</v>
      </c>
      <c r="D78" s="32"/>
      <c r="E78" s="33"/>
    </row>
    <row r="79" spans="1:5" ht="16.5">
      <c r="A79" s="29" t="str">
        <f>'[1]來源資料'!AE$1</f>
        <v>體育館</v>
      </c>
      <c r="B79" s="30"/>
      <c r="C79" s="31" t="s">
        <v>20</v>
      </c>
      <c r="D79" s="32"/>
      <c r="E79" s="33"/>
    </row>
    <row r="80" spans="1:5" ht="16.5">
      <c r="A80" s="29" t="str">
        <f>'[1]來源資料'!AF$1</f>
        <v>驚聲大樓</v>
      </c>
      <c r="B80" s="30"/>
      <c r="C80" s="31" t="s">
        <v>25</v>
      </c>
      <c r="D80" s="32"/>
      <c r="E80" s="33"/>
    </row>
    <row r="81" spans="1:5" ht="16.5">
      <c r="A81" s="29" t="str">
        <f>'[1]來源資料'!AG$1</f>
        <v>圖書館</v>
      </c>
      <c r="B81" s="30"/>
      <c r="C81" s="31" t="s">
        <v>26</v>
      </c>
      <c r="D81" s="32"/>
      <c r="E81" s="33"/>
    </row>
    <row r="82" spans="1:5" ht="16.5">
      <c r="A82" s="29" t="str">
        <f>'[1]來源資料'!AH$1</f>
        <v>覺生綜合大樓</v>
      </c>
      <c r="B82" s="30"/>
      <c r="C82" s="31" t="s">
        <v>27</v>
      </c>
      <c r="D82" s="32"/>
      <c r="E82" s="33"/>
    </row>
    <row r="83" spans="1:5" ht="16.5">
      <c r="A83" s="29" t="str">
        <f>'[1]來源資料'!AI$1</f>
        <v>松濤一館</v>
      </c>
      <c r="B83" s="30"/>
      <c r="C83" s="31" t="s">
        <v>28</v>
      </c>
      <c r="D83" s="32"/>
      <c r="E83" s="33"/>
    </row>
    <row r="84" spans="1:5" ht="16.5">
      <c r="A84" s="29" t="str">
        <f>'[1]來源資料'!AJ$1</f>
        <v>松濤二館</v>
      </c>
      <c r="B84" s="30"/>
      <c r="C84" s="31" t="s">
        <v>28</v>
      </c>
      <c r="D84" s="32"/>
      <c r="E84" s="33"/>
    </row>
    <row r="85" spans="1:5" ht="16.5">
      <c r="A85" s="29" t="str">
        <f>'[1]來源資料'!AK$1</f>
        <v>文錙中心</v>
      </c>
      <c r="B85" s="30"/>
      <c r="C85" s="31" t="s">
        <v>29</v>
      </c>
      <c r="D85" s="32"/>
      <c r="E85" s="33"/>
    </row>
    <row r="86" spans="1:5" ht="16.5">
      <c r="A86" s="29" t="str">
        <f>'[1]來源資料'!AL$1</f>
        <v>女職員宿舍</v>
      </c>
      <c r="B86" s="30"/>
      <c r="C86" s="31" t="s">
        <v>30</v>
      </c>
      <c r="D86" s="32"/>
      <c r="E86" s="33"/>
    </row>
    <row r="87" spans="1:5" ht="16.5">
      <c r="A87" s="29" t="str">
        <f>'[1]來源資料'!AM$1</f>
        <v>松濤三館</v>
      </c>
      <c r="B87" s="30"/>
      <c r="C87" s="31" t="s">
        <v>28</v>
      </c>
      <c r="D87" s="32"/>
      <c r="E87" s="33"/>
    </row>
    <row r="88" spans="1:5" ht="16.5">
      <c r="A88" s="29" t="str">
        <f>'[1]來源資料'!AN$1</f>
        <v>麗澤學舍</v>
      </c>
      <c r="B88" s="30"/>
      <c r="C88" s="31" t="s">
        <v>30</v>
      </c>
      <c r="D88" s="32"/>
      <c r="E88" s="33"/>
    </row>
    <row r="89" spans="1:5" ht="17.25" thickBot="1">
      <c r="A89" s="34" t="str">
        <f>'[1]來源資料'!AO$1</f>
        <v>美食廣場</v>
      </c>
      <c r="B89" s="35"/>
      <c r="C89" s="36" t="s">
        <v>11</v>
      </c>
      <c r="D89" s="37"/>
      <c r="E89" s="38"/>
    </row>
  </sheetData>
  <sheetProtection/>
  <mergeCells count="87">
    <mergeCell ref="A1:E1"/>
    <mergeCell ref="A2:E2"/>
    <mergeCell ref="A7:E7"/>
    <mergeCell ref="A48:E48"/>
    <mergeCell ref="A3:E3"/>
    <mergeCell ref="A5:E5"/>
    <mergeCell ref="A4:E4"/>
    <mergeCell ref="A50:E50"/>
    <mergeCell ref="A51:B51"/>
    <mergeCell ref="C51:E51"/>
    <mergeCell ref="A6:E6"/>
    <mergeCell ref="A57:B57"/>
    <mergeCell ref="C57:E57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63:B63"/>
    <mergeCell ref="C63:E63"/>
    <mergeCell ref="A58:B58"/>
    <mergeCell ref="C58:E58"/>
    <mergeCell ref="A59:B59"/>
    <mergeCell ref="C59:E59"/>
    <mergeCell ref="A60:B60"/>
    <mergeCell ref="C60:E60"/>
    <mergeCell ref="A69:B69"/>
    <mergeCell ref="C69:E69"/>
    <mergeCell ref="A64:B64"/>
    <mergeCell ref="C64:E64"/>
    <mergeCell ref="A65:B65"/>
    <mergeCell ref="A68:B68"/>
    <mergeCell ref="C68:E68"/>
    <mergeCell ref="C65:E65"/>
    <mergeCell ref="A66:B66"/>
    <mergeCell ref="C66:E66"/>
    <mergeCell ref="A61:B61"/>
    <mergeCell ref="C61:E61"/>
    <mergeCell ref="A62:B62"/>
    <mergeCell ref="C62:E62"/>
    <mergeCell ref="A67:B67"/>
    <mergeCell ref="C67:E67"/>
    <mergeCell ref="A75:B75"/>
    <mergeCell ref="C75:E75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8:B78"/>
    <mergeCell ref="C78:E78"/>
    <mergeCell ref="A79:B79"/>
    <mergeCell ref="C79:E79"/>
    <mergeCell ref="A76:B76"/>
    <mergeCell ref="C76:E76"/>
    <mergeCell ref="A77:B77"/>
    <mergeCell ref="C77:E77"/>
    <mergeCell ref="A87:B87"/>
    <mergeCell ref="C87:E87"/>
    <mergeCell ref="A82:B82"/>
    <mergeCell ref="C82:E82"/>
    <mergeCell ref="A83:B83"/>
    <mergeCell ref="C83:E83"/>
    <mergeCell ref="A86:B86"/>
    <mergeCell ref="C86:E86"/>
    <mergeCell ref="A85:B85"/>
    <mergeCell ref="C85:E85"/>
    <mergeCell ref="A80:B80"/>
    <mergeCell ref="C80:E80"/>
    <mergeCell ref="A84:B84"/>
    <mergeCell ref="C84:E84"/>
    <mergeCell ref="A81:B81"/>
    <mergeCell ref="C81:E81"/>
    <mergeCell ref="A88:B88"/>
    <mergeCell ref="C88:E88"/>
    <mergeCell ref="A89:B89"/>
    <mergeCell ref="C89:E89"/>
  </mergeCells>
  <conditionalFormatting sqref="E7 D7:D47">
    <cfRule type="cellIs" priority="3" dxfId="1" operator="greaterThan" stopIfTrue="1">
      <formula>0</formula>
    </cfRule>
  </conditionalFormatting>
  <conditionalFormatting sqref="E8">
    <cfRule type="cellIs" priority="1" dxfId="0" operator="greaterThan" stopIfTrue="1">
      <formula>0</formula>
    </cfRule>
  </conditionalFormatting>
  <printOptions/>
  <pageMargins left="0.5905511811023623" right="0" top="0.5905511811023623" bottom="0.5905511811023623" header="0.5905511811023623" footer="0.59055118110236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tku-staff</dc:creator>
  <cp:keywords/>
  <dc:description/>
  <cp:lastModifiedBy>tku-staff</cp:lastModifiedBy>
  <cp:lastPrinted>2013-06-24T09:38:06Z</cp:lastPrinted>
  <dcterms:created xsi:type="dcterms:W3CDTF">2012-05-31T01:44:56Z</dcterms:created>
  <dcterms:modified xsi:type="dcterms:W3CDTF">2013-06-24T09:42:36Z</dcterms:modified>
  <cp:category/>
  <cp:version/>
  <cp:contentType/>
  <cp:contentStatus/>
</cp:coreProperties>
</file>